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C98ED33-138D-458A-8C07-901B4B485569}" xr6:coauthVersionLast="47" xr6:coauthVersionMax="47" xr10:uidLastSave="{00000000-0000-0000-0000-000000000000}"/>
  <bookViews>
    <workbookView xWindow="-120" yWindow="-120" windowWidth="29040" windowHeight="15840" tabRatio="765" xr2:uid="{00000000-000D-0000-FFFF-FFFF00000000}"/>
  </bookViews>
  <sheets>
    <sheet name="06 02 11" sheetId="32" r:id="rId1"/>
  </sheets>
  <definedNames>
    <definedName name="_xlnm.Print_Area" localSheetId="0">'06 02 11'!$A$1:$J$23</definedName>
  </definedNames>
  <calcPr calcId="181029" calcMode="manual"/>
</workbook>
</file>

<file path=xl/calcChain.xml><?xml version="1.0" encoding="utf-8"?>
<calcChain xmlns="http://schemas.openxmlformats.org/spreadsheetml/2006/main">
  <c r="F19" i="32" l="1"/>
  <c r="H19" i="32" s="1"/>
  <c r="F18" i="32"/>
  <c r="H18" i="32" s="1"/>
  <c r="H20" i="32" l="1"/>
  <c r="G6" i="32" s="1"/>
</calcChain>
</file>

<file path=xl/sharedStrings.xml><?xml version="1.0" encoding="utf-8"?>
<sst xmlns="http://schemas.openxmlformats.org/spreadsheetml/2006/main" count="53" uniqueCount="46">
  <si>
    <t xml:space="preserve">ქვეპროგრამის დასახელება </t>
  </si>
  <si>
    <t>ინდიკატორის მაჩვენებლები</t>
  </si>
  <si>
    <t>ქვეპროგრამის კლასიფიკაციის კოდი:</t>
  </si>
  <si>
    <t>პროგრამის დასახელება, რომლის ფარგლებშიც ხორციელდება ქვეპროგრამა</t>
  </si>
  <si>
    <t>ქვეპროგრამის ბიუჯეტი</t>
  </si>
  <si>
    <t>ქვეპროგრამის განმახორციელებელი:</t>
  </si>
  <si>
    <t>ქვეპროგრამის მიზანი</t>
  </si>
  <si>
    <t>ქვეპროგრამის აღწერა</t>
  </si>
  <si>
    <t>ქვეპროგრამის მოსალოდნელი შუალედური შედეგი</t>
  </si>
  <si>
    <t>მოსალოდნელი შუალედური შედეგის შეფასების ინდიკატორი</t>
  </si>
  <si>
    <t>ქვეპროგრამის ფორმა</t>
  </si>
  <si>
    <t>ღონისძიების დასახელება</t>
  </si>
  <si>
    <t>პროდუქტები</t>
  </si>
  <si>
    <t>განზომილება</t>
  </si>
  <si>
    <t>რაოდენობა</t>
  </si>
  <si>
    <t>სულ (ლარი)</t>
  </si>
  <si>
    <t>მათ შორის:</t>
  </si>
  <si>
    <t>საბიუჯეტო
სახსრები</t>
  </si>
  <si>
    <t>საკუთარი
სახსრები</t>
  </si>
  <si>
    <t>ერთეულის საშუალო ფასი</t>
  </si>
  <si>
    <t xml:space="preserve">სულ ქვეპროგრამა  </t>
  </si>
  <si>
    <t>2023 წლის დაფინანსება
(ლარი)</t>
  </si>
  <si>
    <t>2024 წლის დაფინანსება
(ლარი)</t>
  </si>
  <si>
    <t>ცდომილების ალბათობა (%/შესაძლო რისკები - აღწერა)</t>
  </si>
  <si>
    <t>სოციალური უზრუნველყოფა</t>
  </si>
  <si>
    <t>ქვეპროგრამით მოსარგებლე ბენეფიციართა რაოდენობა</t>
  </si>
  <si>
    <t>10% - მომართვიანობის ცვლილება, ცნობიერების დაბალი დონე</t>
  </si>
  <si>
    <t>2025 წლის დაფინანსება
(ლარი)</t>
  </si>
  <si>
    <t xml:space="preserve"> </t>
  </si>
  <si>
    <t>2026 წლის დაფინანსება
(ლარი)</t>
  </si>
  <si>
    <t xml:space="preserve">დამატებითი ინფორმაცია </t>
  </si>
  <si>
    <t>№ 3</t>
  </si>
  <si>
    <t>№ 1</t>
  </si>
  <si>
    <t>№ 2</t>
  </si>
  <si>
    <t xml:space="preserve">გაუმჯობესებულია შეზღუდული შესაძლებლობის მქონე და ხანდაზმულ პირთა დამოუკიდებელი ცხოვრების ხარისხი და სოციალური მდგომარეობა გაუმჯობესება </t>
  </si>
  <si>
    <t xml:space="preserve">   შეზღუდული შესაძლებლობის მქონე პირთა/ბავშვთა და ხანდაზმულთა დამოუკიდებელი ცხოვრების ხელშეწყობა და სოციალური მდგომარეობის გაუმჯობესება </t>
  </si>
  <si>
    <t>საბაზისო 
2022 წელი</t>
  </si>
  <si>
    <t>მიზნობრივი
2023 წელი</t>
  </si>
  <si>
    <t>შუახევის მუნიციპალიტეტში რეგისტრირებული შეზღუდული შესაძლებლობის მქონე პირების დამოუკიდებელი ცხოვრების ხელშემწყობი სერვისების თანადაფინანსება</t>
  </si>
  <si>
    <t xml:space="preserve">                   შუახევის მუნიციპალიტეტის მერია, ჯანმრთელობისა და სოციალური დაცვის სამსახური</t>
  </si>
  <si>
    <t>საათი</t>
  </si>
  <si>
    <r>
      <t xml:space="preserve">შეზღუდული შესაძლებლობის მქონე პირები, კერძოდ კი მკვეთრად ან/და მნიშვნელოვნად გამოხატული შეზღუდული შესაძლებლობის სტატუსის მქონე პირები უმეტესად ვერ ახერხებენ საზოგადოებრივ ცხოვრებაში აქტიურად ჩართვას, რაც გამოწვეულია ქვეყანაში და საზოგადოებაში არსებული ფიზიკური და სხვა ბარიერებით, მხარდამჭერი სერვისების ნაკლებობით და სხვა, რის გამოც მათ ესაჭიროებათ საზოგადოებრივ და სხვადასხვა საყოფაცხოვრებო სფეროებში მხარდაჭერა, კერძოდ, სხვადასხვა სახელმწიფო და კერძო დაწესებულებებში გაყოლა, კომუნიკაციაში მხარდაჭერა, საყოფახცხოვრებო ქმედებებში (ჰიგიენა, დაბანა, ჩაცმა, კვება, გადაადგილება, ჯანმრთელობის კონტროლი, სხეულის თვითმოვლაში მხარდაჭერა და სხვა) მხარდაჭერა, რისთვისაც სჭირდებათ დამხმარე სპეციალისტების მომსახურება. </t>
    </r>
    <r>
      <rPr>
        <b/>
        <sz val="9"/>
        <rFont val="Sylfaen"/>
        <family val="1"/>
      </rPr>
      <t xml:space="preserve">ამიტომ ქვეპროგრამა ითვალისწინებს მკვეთრად და მნიშვნელოვნად გამოხატული შეზღუდული შესაძლებლობის სტატუსის მქონე და ხანდაზმულ პირთა/ბავშვთა მხარდაჭერის მიზნით პერსონალური ასისტენტის და შინმოვლის მომსახურების დაფინანსებას. კერძოდ:  </t>
    </r>
    <r>
      <rPr>
        <sz val="9"/>
        <rFont val="Sylfaen"/>
        <family val="1"/>
      </rPr>
      <t xml:space="preserve">
</t>
    </r>
    <r>
      <rPr>
        <b/>
        <sz val="9"/>
        <rFont val="Sylfaen"/>
        <family val="1"/>
      </rPr>
      <t>1</t>
    </r>
    <r>
      <rPr>
        <sz val="9"/>
        <rFont val="Sylfaen"/>
        <family val="1"/>
      </rPr>
      <t xml:space="preserve">. გაეროს 2006 წლის შშმ პირთა უფლებების კონვენციის მე-19 მუხლის (დამოუკიდებელ ცხოვრებაში სრულყოფილი ჩართვა) და შშმ პირთა უფლებების დაცვის 2020 წლის საქართველოს კანონის მე-4 მუხლის (დამოუკიდებელი ცხოვრება) განხორციელების ხელშეწყობის მიზნით ქვეპროგრამა </t>
    </r>
    <r>
      <rPr>
        <b/>
        <sz val="9"/>
        <rFont val="Sylfaen"/>
        <family val="1"/>
      </rPr>
      <t>ითვალისწინებს პერსონალური ასისტენტის მომსახურებით</t>
    </r>
    <r>
      <rPr>
        <sz val="9"/>
        <rFont val="Sylfaen"/>
        <family val="1"/>
      </rPr>
      <t xml:space="preserve"> მკვეთრად და მნიშვნელოვნად გამოხატული შეზღუდული შესაძლებლობის სტატუსის მქონე იმ პირების (15 პირი) უზრუნველყოფას, რომლებიც ცდილობენ დამოუკიდებელი ცხოვრების წესით ცხოვრებას, მონაწილეობენ სხვადასხვა ყოველდღიურ (საგანმანათლებლო, სპორტული, კულტურული და სხვა) აქტივობებში, მუშაობენ  და / ან არიან მარტოხელა შშმ პირები და საჭიროებენ მხარდაჭერას ისეთ ყოველდღიურ აქტივობებში როგორიცაა: ჰიგიენა, ჩაცმა, კვება, გადაადგილება, საოჯახო საქმეებში მაგ. დალაგებაში, საკვების მომზადებაში მხარდაჭერა და სხვა მსგავსი აქტივობები, რომელიც განსაზღვრულია ეროვნულ დონეზე დამტკიცებულ პერსონალური ასისტენტის სტანდარტებით.  
1.1. პერსონალური ასისტენტის მომსახურების ხარჯი მოიცავს ბენეფიციარისთვის სერვისის მიწოდების მიზნით ასისტენტის ბენეფიციართან ვიზიტების (საათის) და სერვისის უწყვეტი განხორციელებისთვის საჭირო ადმინისტრირების  საფასურს. 
</t>
    </r>
    <r>
      <rPr>
        <b/>
        <sz val="9"/>
        <rFont val="Sylfaen"/>
        <family val="1"/>
      </rPr>
      <t xml:space="preserve">2. </t>
    </r>
    <r>
      <rPr>
        <sz val="9"/>
        <rFont val="Sylfaen"/>
        <family val="1"/>
      </rPr>
      <t xml:space="preserve">გაეროს 2006 წლის შშმ პირთა უფლებების კონვენციის მე-19 მუხლის (დამოუკიდებელ ცხოვრებაში სრულყოფილი ჩართვა) და შშმ პირთა უფლებების დაცვის 2020 წლის საქართველოს კანონის მე-4 მუხლის (დამოუკიდებელი ცხოვრება) განხორციელების და შშმ პირთა ჯანმრთელობის მდგომარეობის გაუმჯობესების ხელშეწყობის მიზნით ქვეპროგრამა </t>
    </r>
    <r>
      <rPr>
        <b/>
        <sz val="9"/>
        <rFont val="Sylfaen"/>
        <family val="1"/>
      </rPr>
      <t>ითვალისწინებს შინმოვლის მომსახურებით</t>
    </r>
    <r>
      <rPr>
        <sz val="9"/>
        <rFont val="Sylfaen"/>
        <family val="1"/>
      </rPr>
      <t xml:space="preserve"> 18 წლის ასაკის ზემოთ მკვეთრად და მნიშვნელოვნად გამოხატული შეზღუდული შესაძლებლობის სტატუსის მქონე და ხანდაზმული პირების (15 პირი) უზრუნველყოფას, რომელიც მოიცავს ისეთ საყოფაცხოვრებო ქმედებებში მხარდაჭერას, როგორიცაა: 
ა) ჰიგიენური პროცედურები მაგ. დაბანა, საფენების გამოცვლა, სხეულის დამუშავება სხვადასხვა საშალებებით, სხეულის თვითმოვლაში მხარდაჭრა და სხვა;
ბ) ჩაცმაში, კვებაში, გადაადგილებაში მხარდაჭრა;
გ) ჯანმრთელობის კონტროლი, რომლიც სხვა აქტივობებთან ერთად მოიცავს  წნევის გასინჯვას, ადგილზე გადასხმის გაკეთებას, კათეტერის დაყენებას და სხვა;
დ) წვრილმანი ტექნიკური საჭიროებების მაგ. ნათურის შეცვლა, სარკმელზე მინის გამოცვლა (ტექნიკური ასისტირება);
ე) საოჯახო საქმეებში მაგ. დალაგებაში, საკვების მომზადებაში და მსგავს აქტივობებში მხარდაჭერა (საყოფაცხოვრებო ასისტირება);
</t>
    </r>
    <r>
      <rPr>
        <b/>
        <sz val="9"/>
        <rFont val="Sylfaen"/>
        <family val="1"/>
      </rPr>
      <t xml:space="preserve">ვ) შინმოვლის სერვისის საერთაშორისო ან/და ეროვნული სამართლებრივი დოკუმენტებით ან/და პრაქტიკით განსაზღვრული სხვა აქტივობები; </t>
    </r>
  </si>
  <si>
    <r>
      <t xml:space="preserve">ქვეპროგრამით ისარგებლებენ მკვეთრად და მნიშვნელოვნად გამოხატული შეზღუდული შესაძლებლობის სტატუსის მქონე პირები, რომლებიც რეგისტრირებული არიან შუახევის მუნიციპალიტეტში 2023  წლის 1 იანვრამდე.  
</t>
    </r>
    <r>
      <rPr>
        <b/>
        <sz val="9"/>
        <rFont val="Sylfaen"/>
        <family val="1"/>
      </rPr>
      <t>1. პერსონალური ასისტენტის მომსახურების მიღების მსურველისთვის საჭირო დოკუმენტაცია და პირობები:</t>
    </r>
    <r>
      <rPr>
        <sz val="9"/>
        <rFont val="Sylfaen"/>
        <family val="1"/>
      </rPr>
      <t xml:space="preserve"> განცხადება, პირადობის მოწმობის ქსეროასლი,  შშმ პირის სტატუსის ცნობა და შეზღუდული შესაძლებლობის მქონე პირთა პერსონალური ასისტენტის სერვისის მართვის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2022 წლის 18 თებერვალის N ბრძანება №01-13/ნ-ით განსაზღვრული სხვა აუცილებელი დოკუმენტები. 
</t>
    </r>
    <r>
      <rPr>
        <b/>
        <sz val="9"/>
        <rFont val="Sylfaen"/>
        <family val="1"/>
      </rPr>
      <t>2. ასისტენტის პოზიციაზე დასაქმების მსურველმა უნდა წარმოადგინოს შემდეგი დოკუმენტაცია:</t>
    </r>
    <r>
      <rPr>
        <sz val="9"/>
        <rFont val="Sylfaen"/>
        <family val="1"/>
      </rPr>
      <t xml:space="preserve"> პირადობის მოწმობის ქსეროასლი, ცნობა ჯანმრთელობის მდგომარეობის და ნასამართლეობის შესახებ, პერსონალური ასისტენტის მომზადების/გადამზადების გავლის დამადასტურებელი სერტიფიკატი/დიპლომი და შეზღუდული შესაძლებლობების მქონე პირთა პერსონალური ასისტენტის სერვისის მართვის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2022 წლის 18 თებერვლის N ბრძანება №01-13/ნ-ით განსაზღვრული სხვა აუცილებელი დოკუმენტები. 
</t>
    </r>
    <r>
      <rPr>
        <b/>
        <sz val="9"/>
        <rFont val="Sylfaen"/>
        <family val="1"/>
      </rPr>
      <t xml:space="preserve">3. შინმოვლის მომსახურების მიღების მსურველისთვის საჭირო დოკუმენტაცია და პირობები: </t>
    </r>
    <r>
      <rPr>
        <sz val="9"/>
        <rFont val="Sylfaen"/>
        <family val="1"/>
      </rPr>
      <t xml:space="preserve">განცხადება, პირადობის მოწმობის ქსეროასლი, ჯანმრთელობის მდგომარეობის შესახებ ცნობა, შშმ პირის სტატუსის ცნობა (არსებობის შემთხვევაში) და საქართველოს კანონმდებლობით/კანონქვემდებარე აქტებით განსაზღვრული სხვა დოკუმენტები (არსებობის შემთხვევაში). 
</t>
    </r>
    <r>
      <rPr>
        <b/>
        <sz val="9"/>
        <rFont val="Sylfaen"/>
        <family val="1"/>
      </rPr>
      <t xml:space="preserve">4. შინმოვლის სპეციალისტის პოზიციაზე დასაქმების მსურველმა უნდა წარმოადგინოს შემდეგი დოკუმენტაცია: </t>
    </r>
    <r>
      <rPr>
        <sz val="9"/>
        <rFont val="Sylfaen"/>
        <family val="1"/>
      </rPr>
      <t xml:space="preserve">პირადობის მოწმობის ქსეროასლი, ცნობა ჯანმრთელობის მდგომარეობის და ნასამართლეობის შესახებ,  შინმოვლის სპეციალისტების მომზადების/გადამზადების გავლის დამადასტურებელი სერტიფიკატი/დიპლომი და საქართველოს კანონმდებლობით/კანონქვემდებარე აქტებით განსაზღვრული სხვა დოკუმენტები (არსებობის შემთხვევაში).
</t>
    </r>
    <r>
      <rPr>
        <b/>
        <sz val="9"/>
        <rFont val="Sylfaen"/>
        <family val="1"/>
      </rPr>
      <t>5. ქვეპროგრამა განხორციელდება ქედის მუნიციპალიტეტის თანადაფინანსებით,</t>
    </r>
    <r>
      <rPr>
        <sz val="9"/>
        <color rgb="FFFF0000"/>
        <rFont val="Sylfaen"/>
        <family val="1"/>
      </rPr>
      <t xml:space="preserve"> </t>
    </r>
    <r>
      <rPr>
        <sz val="9"/>
        <rFont val="Sylfaen"/>
        <family val="1"/>
      </rPr>
      <t>ა(ა)იპ ,,ასოციაცია ანიკას'' და ა(ა)იპ ,,ახალგაზრდული ორგანიზაცია ცვლილებები თანაბარი უფლებებისათვის'' მიერ ,,ქედისა და შუახევის მუნიციპალიტეტში მცხოვრები მოწყვლადი ჯგუფების სოციალური სერვისების განვითარება და დამოუკიდებელი ცხოვრების გაუმჯობესება’’ პროექტით  და შეზღუდული შესაძლებლობების მქონე პირთა პერსონალური ასისტენტის სერვისის მართვის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2022 წლის 18 თებერვალის N ბრძანება №01-13/ნ-ით და საქართველოს სხვა კანონმდებლობით/კანონქვემდებარე აქტებით განსაზღვრული პირობებით.</t>
    </r>
  </si>
  <si>
    <t xml:space="preserve">შინმოვლის სპეციალისტების მიერ ხანდაზმულებისა და მკვეთრად და მნიშვნელოვნად გამოხატული შეზღუდული შესაძლებლობის მქონე 15  პირისთვის შინმოვლის სერვისის განხორციელება </t>
  </si>
  <si>
    <t xml:space="preserve">პერსონალური ასისტენტების მიერ მკვეთრად და მნიშვნელოვნად გამოხატული 15 შშმ ბავშვისთვის/პირისთვის  ასისტირების სერვისის განხორციელება </t>
  </si>
  <si>
    <t>06 02 09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</si>
</sst>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a_r_i_-;\-* #,##0.00\ _L_a_r_i_-;_-* &quot;-&quot;??\ _L_a_r_i_-;_-@_-"/>
  </numFmts>
  <fonts count="13" x14ac:knownFonts="1">
    <font>
      <sz val="11"/>
      <color theme="1"/>
      <name val="Calibri"/>
      <family val="2"/>
      <scheme val="minor"/>
    </font>
    <font>
      <sz val="10"/>
      <name val="Arial"/>
      <family val="2"/>
      <charset val="204"/>
    </font>
    <font>
      <sz val="11"/>
      <color theme="1"/>
      <name val="Calibri"/>
      <family val="2"/>
      <scheme val="minor"/>
    </font>
    <font>
      <sz val="9"/>
      <color theme="1"/>
      <name val="Sylfaen"/>
      <family val="1"/>
    </font>
    <font>
      <sz val="8"/>
      <color theme="1"/>
      <name val="Sylfaen"/>
      <family val="1"/>
    </font>
    <font>
      <b/>
      <sz val="9"/>
      <color theme="1"/>
      <name val="Sylfaen"/>
      <family val="1"/>
    </font>
    <font>
      <sz val="9"/>
      <name val="Sylfaen"/>
      <family val="1"/>
    </font>
    <font>
      <b/>
      <sz val="9"/>
      <color rgb="FF000099"/>
      <name val="Sylfaen"/>
      <family val="1"/>
    </font>
    <font>
      <b/>
      <sz val="8"/>
      <color rgb="FF000099"/>
      <name val="Sylfaen"/>
      <family val="1"/>
    </font>
    <font>
      <sz val="9"/>
      <color rgb="FFFF0000"/>
      <name val="Sylfaen"/>
      <family val="1"/>
    </font>
    <font>
      <b/>
      <sz val="9"/>
      <name val="Sylfaen"/>
      <family val="1"/>
    </font>
    <font>
      <b/>
      <sz val="10"/>
      <color rgb="FF000099"/>
      <name val="Sylfaen"/>
      <family val="1"/>
    </font>
    <font>
      <sz val="10"/>
      <color rgb="FF000099"/>
      <name val="Sylfae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dashed">
        <color theme="0" tint="-0.24994659260841701"/>
      </bottom>
      <diagonal/>
    </border>
    <border>
      <left style="thin">
        <color theme="0" tint="-0.34998626667073579"/>
      </left>
      <right style="thin">
        <color theme="0" tint="-0.34998626667073579"/>
      </right>
      <top style="dashed">
        <color theme="0" tint="-0.24994659260841701"/>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14996795556505021"/>
      </bottom>
      <diagonal/>
    </border>
    <border>
      <left style="thin">
        <color theme="0" tint="-0.34998626667073579"/>
      </left>
      <right style="thin">
        <color theme="0" tint="-0.34998626667073579"/>
      </right>
      <top style="thin">
        <color theme="0" tint="-0.14996795556505021"/>
      </top>
      <bottom style="thin">
        <color theme="0" tint="-0.34998626667073579"/>
      </bottom>
      <diagonal/>
    </border>
    <border>
      <left style="thin">
        <color theme="0" tint="-0.34998626667073579"/>
      </left>
      <right style="thin">
        <color theme="0" tint="-0.34998626667073579"/>
      </right>
      <top style="thin">
        <color theme="0" tint="-0.14996795556505021"/>
      </top>
      <bottom style="thin">
        <color theme="0" tint="-0.14996795556505021"/>
      </bottom>
      <diagonal/>
    </border>
    <border>
      <left style="thin">
        <color theme="0" tint="-0.34998626667073579"/>
      </left>
      <right/>
      <top style="dashed">
        <color theme="0" tint="-0.24994659260841701"/>
      </top>
      <bottom/>
      <diagonal/>
    </border>
    <border>
      <left/>
      <right style="thin">
        <color theme="0" tint="-0.34998626667073579"/>
      </right>
      <top style="dashed">
        <color theme="0" tint="-0.24994659260841701"/>
      </top>
      <bottom/>
      <diagonal/>
    </border>
    <border>
      <left style="thin">
        <color theme="0" tint="-0.34998626667073579"/>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34998626667073579"/>
      </right>
      <top style="dashed">
        <color theme="0" tint="-0.24994659260841701"/>
      </top>
      <bottom style="dashed">
        <color theme="0" tint="-0.24994659260841701"/>
      </bottom>
      <diagonal/>
    </border>
    <border>
      <left style="thin">
        <color theme="0" tint="-0.34998626667073579"/>
      </left>
      <right style="thin">
        <color theme="0" tint="-0.34998626667073579"/>
      </right>
      <top/>
      <bottom style="thin">
        <color theme="0" tint="-0.14996795556505021"/>
      </bottom>
      <diagonal/>
    </border>
    <border>
      <left style="thin">
        <color indexed="64"/>
      </left>
      <right style="thin">
        <color indexed="64"/>
      </right>
      <top style="thin">
        <color indexed="64"/>
      </top>
      <bottom style="thin">
        <color indexed="64"/>
      </bottom>
      <diagonal/>
    </border>
  </borders>
  <cellStyleXfs count="9">
    <xf numFmtId="0" fontId="0" fillId="0" borderId="0"/>
    <xf numFmtId="164"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cellStyleXfs>
  <cellXfs count="44">
    <xf numFmtId="0" fontId="0" fillId="0" borderId="0" xfId="0"/>
    <xf numFmtId="0" fontId="3"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3" fontId="6" fillId="2" borderId="4" xfId="1"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12"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3" fontId="3" fillId="2" borderId="12" xfId="0" quotePrefix="1" applyNumberFormat="1" applyFont="1" applyFill="1" applyBorder="1" applyAlignment="1">
      <alignment horizontal="center" vertical="center" wrapText="1"/>
    </xf>
    <xf numFmtId="1" fontId="6" fillId="2" borderId="12" xfId="0" applyNumberFormat="1" applyFont="1" applyFill="1" applyBorder="1" applyAlignment="1">
      <alignment horizontal="center" vertical="center" wrapText="1"/>
    </xf>
    <xf numFmtId="3" fontId="5" fillId="2" borderId="12" xfId="0" quotePrefix="1"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3" fontId="3" fillId="0" borderId="12" xfId="0" applyNumberFormat="1" applyFont="1" applyBorder="1" applyAlignment="1">
      <alignment horizontal="center" vertical="center" wrapText="1"/>
    </xf>
    <xf numFmtId="3" fontId="5" fillId="2" borderId="0" xfId="0" applyNumberFormat="1" applyFont="1" applyFill="1" applyAlignment="1">
      <alignment horizontal="center" vertical="center" wrapText="1"/>
    </xf>
    <xf numFmtId="0" fontId="7" fillId="0" borderId="12" xfId="0" applyFont="1" applyBorder="1" applyAlignment="1">
      <alignment horizontal="center" vertical="center" wrapText="1"/>
    </xf>
    <xf numFmtId="0" fontId="6" fillId="2" borderId="12" xfId="0" applyFont="1" applyFill="1" applyBorder="1" applyAlignment="1">
      <alignment horizontal="left" vertical="center" wrapText="1"/>
    </xf>
    <xf numFmtId="0" fontId="6" fillId="2" borderId="5" xfId="0" quotePrefix="1" applyFont="1" applyFill="1" applyBorder="1" applyAlignment="1">
      <alignment horizontal="left" vertical="center" wrapText="1" indent="1"/>
    </xf>
    <xf numFmtId="0" fontId="6" fillId="2" borderId="5" xfId="0" applyFont="1" applyFill="1" applyBorder="1" applyAlignment="1">
      <alignment horizontal="left" vertical="center" wrapText="1" indent="1"/>
    </xf>
    <xf numFmtId="0" fontId="9" fillId="2" borderId="4" xfId="0" applyFont="1" applyFill="1" applyBorder="1" applyAlignment="1">
      <alignment horizontal="left" vertical="center" wrapText="1" indent="1"/>
    </xf>
    <xf numFmtId="0" fontId="5" fillId="2" borderId="1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0" fontId="7" fillId="2" borderId="3" xfId="0" applyFont="1" applyFill="1" applyBorder="1" applyAlignment="1">
      <alignment horizontal="left" vertical="center" wrapText="1" indent="1"/>
    </xf>
    <xf numFmtId="0" fontId="7" fillId="2" borderId="12" xfId="0" applyFont="1" applyFill="1" applyBorder="1" applyAlignment="1">
      <alignment horizontal="center" vertical="center" wrapText="1"/>
    </xf>
    <xf numFmtId="9" fontId="4" fillId="2" borderId="12"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0" fontId="6" fillId="0" borderId="2" xfId="0" applyFont="1" applyBorder="1" applyAlignment="1">
      <alignment horizontal="left" indent="1"/>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indent="1"/>
    </xf>
    <xf numFmtId="0" fontId="11"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indent="1"/>
    </xf>
    <xf numFmtId="0" fontId="7" fillId="2" borderId="4" xfId="0" applyFont="1" applyFill="1" applyBorder="1" applyAlignment="1">
      <alignment horizontal="center" vertical="center" wrapText="1"/>
    </xf>
    <xf numFmtId="0" fontId="6" fillId="0" borderId="3" xfId="0" applyFont="1" applyFill="1" applyBorder="1" applyAlignment="1">
      <alignment horizontal="left" vertical="center" wrapText="1" indent="1"/>
    </xf>
    <xf numFmtId="0" fontId="6" fillId="0" borderId="4" xfId="0" applyFont="1" applyFill="1" applyBorder="1" applyAlignment="1">
      <alignment horizontal="left" vertical="center" wrapText="1" indent="1"/>
    </xf>
  </cellXfs>
  <cellStyles count="9">
    <cellStyle name="Comma" xfId="1" builtinId="3"/>
    <cellStyle name="Normal" xfId="0" builtinId="0"/>
    <cellStyle name="Normal 2" xfId="2" xr:uid="{00000000-0005-0000-0000-000002000000}"/>
    <cellStyle name="Normal 3 2" xfId="3" xr:uid="{00000000-0005-0000-0000-000003000000}"/>
    <cellStyle name="Normal 3 2 2" xfId="7" xr:uid="{00000000-0005-0000-0000-000004000000}"/>
    <cellStyle name="Normal 3 2 4" xfId="4" xr:uid="{00000000-0005-0000-0000-000005000000}"/>
    <cellStyle name="Normal 3 2 4 3" xfId="6" xr:uid="{00000000-0005-0000-0000-000006000000}"/>
    <cellStyle name="Normal 3 4" xfId="8" xr:uid="{00000000-0005-0000-0000-000007000000}"/>
    <cellStyle name="Normal 5 2" xfId="5" xr:uid="{00000000-0005-0000-0000-000008000000}"/>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L25"/>
  <sheetViews>
    <sheetView tabSelected="1" zoomScaleNormal="100" zoomScaleSheetLayoutView="130" workbookViewId="0">
      <selection activeCell="N8" sqref="N8"/>
    </sheetView>
  </sheetViews>
  <sheetFormatPr defaultColWidth="9.140625" defaultRowHeight="12.75" x14ac:dyDescent="0.25"/>
  <cols>
    <col min="1" max="1" width="9.42578125" style="1" customWidth="1"/>
    <col min="2" max="2" width="5.140625" style="1" customWidth="1"/>
    <col min="3" max="3" width="8.7109375" style="1" customWidth="1"/>
    <col min="4" max="9" width="18.7109375" style="1" customWidth="1"/>
    <col min="10" max="10" width="20.5703125" style="1" customWidth="1"/>
    <col min="11" max="11" width="9.140625" style="1"/>
    <col min="12" max="16" width="18.7109375" style="1" customWidth="1"/>
    <col min="17" max="16384" width="9.140625" style="1"/>
  </cols>
  <sheetData>
    <row r="1" spans="1:10" s="7" customFormat="1" ht="30.75" customHeight="1" x14ac:dyDescent="0.25">
      <c r="A1" s="37" t="s">
        <v>10</v>
      </c>
      <c r="B1" s="37"/>
      <c r="C1" s="37"/>
      <c r="D1" s="37"/>
      <c r="E1" s="37"/>
      <c r="F1" s="37"/>
      <c r="G1" s="37"/>
      <c r="H1" s="37"/>
      <c r="I1" s="37"/>
      <c r="J1" s="37"/>
    </row>
    <row r="2" spans="1:10" ht="48" customHeight="1" x14ac:dyDescent="0.25">
      <c r="A2" s="38" t="s">
        <v>2</v>
      </c>
      <c r="B2" s="38"/>
      <c r="C2" s="38" t="s">
        <v>0</v>
      </c>
      <c r="D2" s="38"/>
      <c r="E2" s="38"/>
      <c r="F2" s="38" t="s">
        <v>3</v>
      </c>
      <c r="G2" s="38"/>
      <c r="H2" s="38"/>
      <c r="I2" s="38"/>
      <c r="J2" s="38"/>
    </row>
    <row r="3" spans="1:10" ht="52.15" customHeight="1" x14ac:dyDescent="0.25">
      <c r="A3" s="39" t="s">
        <v>45</v>
      </c>
      <c r="B3" s="39"/>
      <c r="C3" s="40" t="s">
        <v>38</v>
      </c>
      <c r="D3" s="40"/>
      <c r="E3" s="40"/>
      <c r="F3" s="39" t="s">
        <v>24</v>
      </c>
      <c r="G3" s="39"/>
      <c r="H3" s="39"/>
      <c r="I3" s="39"/>
      <c r="J3" s="39"/>
    </row>
    <row r="4" spans="1:10" ht="8.1" customHeight="1" x14ac:dyDescent="0.25">
      <c r="A4" s="23"/>
      <c r="B4" s="23"/>
      <c r="C4" s="23"/>
      <c r="D4" s="23"/>
      <c r="E4" s="23"/>
      <c r="F4" s="23"/>
      <c r="G4" s="23"/>
      <c r="H4" s="23"/>
      <c r="I4" s="23"/>
      <c r="J4" s="23"/>
    </row>
    <row r="5" spans="1:10" ht="35.450000000000003" customHeight="1" x14ac:dyDescent="0.25">
      <c r="A5" s="38" t="s">
        <v>5</v>
      </c>
      <c r="B5" s="38"/>
      <c r="C5" s="42" t="s">
        <v>39</v>
      </c>
      <c r="D5" s="42"/>
      <c r="E5" s="42"/>
      <c r="F5" s="38" t="s">
        <v>4</v>
      </c>
      <c r="G5" s="2" t="s">
        <v>21</v>
      </c>
      <c r="H5" s="2" t="s">
        <v>22</v>
      </c>
      <c r="I5" s="2" t="s">
        <v>27</v>
      </c>
      <c r="J5" s="2" t="s">
        <v>29</v>
      </c>
    </row>
    <row r="6" spans="1:10" ht="19.899999999999999" customHeight="1" x14ac:dyDescent="0.25">
      <c r="A6" s="41"/>
      <c r="B6" s="41"/>
      <c r="C6" s="43"/>
      <c r="D6" s="43"/>
      <c r="E6" s="43"/>
      <c r="F6" s="41"/>
      <c r="G6" s="3">
        <f>H20</f>
        <v>77400</v>
      </c>
      <c r="H6" s="3" t="s">
        <v>28</v>
      </c>
      <c r="I6" s="3" t="s">
        <v>28</v>
      </c>
      <c r="J6" s="3" t="s">
        <v>28</v>
      </c>
    </row>
    <row r="7" spans="1:10" ht="19.149999999999999" customHeight="1" x14ac:dyDescent="0.25">
      <c r="A7" s="23"/>
      <c r="B7" s="23"/>
      <c r="C7" s="23"/>
      <c r="D7" s="23"/>
      <c r="E7" s="23"/>
      <c r="F7" s="23"/>
      <c r="G7" s="23"/>
      <c r="H7" s="23"/>
      <c r="I7" s="23"/>
      <c r="J7" s="23"/>
    </row>
    <row r="8" spans="1:10" ht="38.450000000000003" customHeight="1" x14ac:dyDescent="0.25">
      <c r="A8" s="35" t="s">
        <v>6</v>
      </c>
      <c r="B8" s="35"/>
      <c r="C8" s="36" t="s">
        <v>35</v>
      </c>
      <c r="D8" s="36"/>
      <c r="E8" s="36"/>
      <c r="F8" s="36"/>
      <c r="G8" s="36"/>
      <c r="H8" s="36"/>
      <c r="I8" s="36"/>
      <c r="J8" s="36"/>
    </row>
    <row r="9" spans="1:10" ht="408.75" customHeight="1" x14ac:dyDescent="0.25">
      <c r="A9" s="27" t="s">
        <v>7</v>
      </c>
      <c r="B9" s="28"/>
      <c r="C9" s="29" t="s">
        <v>41</v>
      </c>
      <c r="D9" s="30"/>
      <c r="E9" s="30"/>
      <c r="F9" s="30"/>
      <c r="G9" s="30"/>
      <c r="H9" s="30"/>
      <c r="I9" s="30"/>
      <c r="J9" s="31"/>
    </row>
    <row r="10" spans="1:10" ht="73.150000000000006" customHeight="1" x14ac:dyDescent="0.25">
      <c r="A10" s="32" t="s">
        <v>8</v>
      </c>
      <c r="B10" s="32"/>
      <c r="C10" s="33" t="s">
        <v>34</v>
      </c>
      <c r="D10" s="34"/>
      <c r="E10" s="34"/>
      <c r="F10" s="34"/>
      <c r="G10" s="34"/>
      <c r="H10" s="34"/>
      <c r="I10" s="34"/>
      <c r="J10" s="34"/>
    </row>
    <row r="11" spans="1:10" ht="38.450000000000003" customHeight="1" x14ac:dyDescent="0.25">
      <c r="A11" s="23"/>
      <c r="B11" s="23"/>
      <c r="C11" s="23"/>
      <c r="D11" s="23"/>
      <c r="E11" s="23"/>
      <c r="F11" s="23"/>
      <c r="G11" s="23"/>
      <c r="H11" s="23"/>
      <c r="I11" s="23"/>
      <c r="J11" s="23"/>
    </row>
    <row r="12" spans="1:10" ht="43.15" customHeight="1" x14ac:dyDescent="0.25">
      <c r="A12" s="25" t="s">
        <v>32</v>
      </c>
      <c r="B12" s="25" t="s">
        <v>9</v>
      </c>
      <c r="C12" s="25"/>
      <c r="D12" s="25"/>
      <c r="E12" s="25"/>
      <c r="F12" s="25" t="s">
        <v>1</v>
      </c>
      <c r="G12" s="25"/>
      <c r="H12" s="25" t="s">
        <v>23</v>
      </c>
      <c r="I12" s="25"/>
      <c r="J12" s="25"/>
    </row>
    <row r="13" spans="1:10" ht="61.15" customHeight="1" x14ac:dyDescent="0.25">
      <c r="A13" s="25"/>
      <c r="B13" s="25"/>
      <c r="C13" s="25"/>
      <c r="D13" s="25"/>
      <c r="E13" s="25"/>
      <c r="F13" s="16" t="s">
        <v>36</v>
      </c>
      <c r="G13" s="16" t="s">
        <v>37</v>
      </c>
      <c r="H13" s="25"/>
      <c r="I13" s="25"/>
      <c r="J13" s="25"/>
    </row>
    <row r="14" spans="1:10" ht="49.9" customHeight="1" x14ac:dyDescent="0.25">
      <c r="A14" s="14">
        <v>1</v>
      </c>
      <c r="B14" s="17" t="s">
        <v>25</v>
      </c>
      <c r="C14" s="17"/>
      <c r="D14" s="17"/>
      <c r="E14" s="17"/>
      <c r="F14" s="14">
        <v>25</v>
      </c>
      <c r="G14" s="14">
        <v>30</v>
      </c>
      <c r="H14" s="26" t="s">
        <v>26</v>
      </c>
      <c r="I14" s="26"/>
      <c r="J14" s="26"/>
    </row>
    <row r="15" spans="1:10" ht="24.6" customHeight="1" x14ac:dyDescent="0.25">
      <c r="A15" s="23"/>
      <c r="B15" s="23"/>
      <c r="C15" s="23"/>
      <c r="D15" s="23"/>
      <c r="E15" s="23"/>
      <c r="F15" s="23"/>
      <c r="G15" s="23"/>
      <c r="H15" s="23"/>
      <c r="I15" s="23"/>
      <c r="J15" s="23"/>
    </row>
    <row r="16" spans="1:10" ht="43.9" customHeight="1" x14ac:dyDescent="0.25">
      <c r="A16" s="25" t="s">
        <v>33</v>
      </c>
      <c r="B16" s="25" t="s">
        <v>11</v>
      </c>
      <c r="C16" s="25"/>
      <c r="D16" s="25"/>
      <c r="E16" s="25" t="s">
        <v>12</v>
      </c>
      <c r="F16" s="25"/>
      <c r="G16" s="25"/>
      <c r="H16" s="25" t="s">
        <v>15</v>
      </c>
      <c r="I16" s="25" t="s">
        <v>16</v>
      </c>
      <c r="J16" s="25"/>
    </row>
    <row r="17" spans="1:12" ht="51" customHeight="1" x14ac:dyDescent="0.25">
      <c r="A17" s="25"/>
      <c r="B17" s="25"/>
      <c r="C17" s="25"/>
      <c r="D17" s="25"/>
      <c r="E17" s="13" t="s">
        <v>13</v>
      </c>
      <c r="F17" s="13" t="s">
        <v>14</v>
      </c>
      <c r="G17" s="13" t="s">
        <v>19</v>
      </c>
      <c r="H17" s="25"/>
      <c r="I17" s="13" t="s">
        <v>17</v>
      </c>
      <c r="J17" s="13" t="s">
        <v>18</v>
      </c>
    </row>
    <row r="18" spans="1:12" s="6" customFormat="1" ht="74.45" customHeight="1" x14ac:dyDescent="0.25">
      <c r="A18" s="12">
        <v>1</v>
      </c>
      <c r="B18" s="17" t="s">
        <v>44</v>
      </c>
      <c r="C18" s="17"/>
      <c r="D18" s="17"/>
      <c r="E18" s="9" t="s">
        <v>40</v>
      </c>
      <c r="F18" s="10">
        <f>15*5*60</f>
        <v>4500</v>
      </c>
      <c r="G18" s="11">
        <v>10</v>
      </c>
      <c r="H18" s="10">
        <f>F18*G18</f>
        <v>45000</v>
      </c>
      <c r="I18" s="10" t="s">
        <v>28</v>
      </c>
      <c r="J18" s="12" t="s">
        <v>28</v>
      </c>
      <c r="L18" s="15"/>
    </row>
    <row r="19" spans="1:12" s="6" customFormat="1" ht="74.45" customHeight="1" x14ac:dyDescent="0.25">
      <c r="A19" s="12">
        <v>2</v>
      </c>
      <c r="B19" s="17" t="s">
        <v>43</v>
      </c>
      <c r="C19" s="17"/>
      <c r="D19" s="17"/>
      <c r="E19" s="9" t="s">
        <v>40</v>
      </c>
      <c r="F19" s="10">
        <f>15*5*36</f>
        <v>2700</v>
      </c>
      <c r="G19" s="11">
        <v>12</v>
      </c>
      <c r="H19" s="10">
        <f>F19*G19</f>
        <v>32400</v>
      </c>
      <c r="I19" s="10"/>
      <c r="J19" s="12"/>
    </row>
    <row r="20" spans="1:12" ht="31.9" customHeight="1" x14ac:dyDescent="0.25">
      <c r="A20" s="21" t="s">
        <v>20</v>
      </c>
      <c r="B20" s="21"/>
      <c r="C20" s="21"/>
      <c r="D20" s="21"/>
      <c r="E20" s="22"/>
      <c r="F20" s="22"/>
      <c r="G20" s="22"/>
      <c r="H20" s="12">
        <f>SUM(H18:H19)</f>
        <v>77400</v>
      </c>
      <c r="I20" s="12" t="s">
        <v>28</v>
      </c>
      <c r="J20" s="12" t="s">
        <v>28</v>
      </c>
    </row>
    <row r="21" spans="1:12" ht="16.149999999999999" customHeight="1" x14ac:dyDescent="0.25">
      <c r="A21" s="23"/>
      <c r="B21" s="23"/>
      <c r="C21" s="23"/>
      <c r="D21" s="23"/>
      <c r="E21" s="23"/>
      <c r="F21" s="23"/>
      <c r="G21" s="23"/>
      <c r="H21" s="23"/>
      <c r="I21" s="23"/>
      <c r="J21" s="23"/>
    </row>
    <row r="22" spans="1:12" ht="35.450000000000003" customHeight="1" x14ac:dyDescent="0.25">
      <c r="A22" s="4" t="s">
        <v>31</v>
      </c>
      <c r="B22" s="24" t="s">
        <v>30</v>
      </c>
      <c r="C22" s="24"/>
      <c r="D22" s="24"/>
      <c r="E22" s="24"/>
      <c r="F22" s="24"/>
      <c r="G22" s="24"/>
      <c r="H22" s="24"/>
      <c r="I22" s="24"/>
      <c r="J22" s="24"/>
    </row>
    <row r="23" spans="1:12" ht="270.60000000000002" customHeight="1" x14ac:dyDescent="0.25">
      <c r="A23" s="8">
        <v>1</v>
      </c>
      <c r="B23" s="18" t="s">
        <v>42</v>
      </c>
      <c r="C23" s="19"/>
      <c r="D23" s="19"/>
      <c r="E23" s="19"/>
      <c r="F23" s="19"/>
      <c r="G23" s="19"/>
      <c r="H23" s="19"/>
      <c r="I23" s="19"/>
      <c r="J23" s="19"/>
    </row>
    <row r="24" spans="1:12" ht="31.9" customHeight="1" x14ac:dyDescent="0.25">
      <c r="A24" s="5"/>
      <c r="B24" s="20"/>
      <c r="C24" s="20"/>
      <c r="D24" s="20"/>
      <c r="E24" s="20"/>
      <c r="F24" s="20"/>
      <c r="G24" s="20"/>
      <c r="H24" s="20"/>
      <c r="I24" s="20"/>
      <c r="J24" s="20"/>
    </row>
    <row r="25" spans="1:12" ht="58.9" customHeight="1" x14ac:dyDescent="0.25"/>
  </sheetData>
  <mergeCells count="39">
    <mergeCell ref="A8:B8"/>
    <mergeCell ref="C8:J8"/>
    <mergeCell ref="A1:J1"/>
    <mergeCell ref="A2:B2"/>
    <mergeCell ref="C2:E2"/>
    <mergeCell ref="F2:J2"/>
    <mergeCell ref="A3:B3"/>
    <mergeCell ref="C3:E3"/>
    <mergeCell ref="F3:J3"/>
    <mergeCell ref="A4:J4"/>
    <mergeCell ref="A5:B6"/>
    <mergeCell ref="C5:E6"/>
    <mergeCell ref="F5:F6"/>
    <mergeCell ref="A7:J7"/>
    <mergeCell ref="A9:B9"/>
    <mergeCell ref="C9:J9"/>
    <mergeCell ref="A10:B10"/>
    <mergeCell ref="C10:J10"/>
    <mergeCell ref="A11:J11"/>
    <mergeCell ref="A12:A13"/>
    <mergeCell ref="B12:E13"/>
    <mergeCell ref="F12:G12"/>
    <mergeCell ref="H12:J13"/>
    <mergeCell ref="B14:E14"/>
    <mergeCell ref="H14:J14"/>
    <mergeCell ref="A15:J15"/>
    <mergeCell ref="A16:A17"/>
    <mergeCell ref="B16:D17"/>
    <mergeCell ref="E16:G16"/>
    <mergeCell ref="H16:H17"/>
    <mergeCell ref="I16:J16"/>
    <mergeCell ref="B18:D18"/>
    <mergeCell ref="B23:J23"/>
    <mergeCell ref="B24:J24"/>
    <mergeCell ref="A20:D20"/>
    <mergeCell ref="E20:G20"/>
    <mergeCell ref="A21:J21"/>
    <mergeCell ref="B22:J22"/>
    <mergeCell ref="B19:D19"/>
  </mergeCells>
  <pageMargins left="0.19685039370078741" right="0.19685039370078741" top="0.19685039370078741" bottom="0.19685039370078741" header="0.19685039370078741" footer="0.19685039370078741"/>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06 02 11</vt:lpstr>
      <vt:lpstr>'06 02 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2023-11-20T05:51:16Z</dcterms:modified>
</cp:coreProperties>
</file>